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955" windowHeight="9465" activeTab="0"/>
  </bookViews>
  <sheets>
    <sheet name="caly rok 2006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<sst xmlns="http://schemas.openxmlformats.org/spreadsheetml/2006/main" count="87" uniqueCount="87">
  <si>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Wyszczególnienie</t>
  </si>
  <si>
    <t>Kwota</t>
  </si>
  <si>
    <t>k.</t>
  </si>
  <si>
    <t>Zakup materiałów i energii</t>
  </si>
  <si>
    <t>w tym:</t>
  </si>
  <si>
    <t xml:space="preserve">zakup prasy krajowej: </t>
  </si>
  <si>
    <t xml:space="preserve">           27 tytułów</t>
  </si>
  <si>
    <t>zakup materiałów biurowych:</t>
  </si>
  <si>
    <t>zakup materiałów różnych:</t>
  </si>
  <si>
    <t xml:space="preserve">          Karta księgi do prowadzenia zapisów (druki biblioteczne)</t>
  </si>
  <si>
    <t xml:space="preserve">          Film fotograficzny (dokumentacja konkursu) - zdjęcia robione w czasie imprez czytelniczych</t>
  </si>
  <si>
    <t xml:space="preserve">          Poczęstunek dla autora (spotkanie autorskie) i ekipy. Akcja z „Książką na walizkach”</t>
  </si>
  <si>
    <t xml:space="preserve">  - w tym zwrot od Firmy "KORPOL"</t>
  </si>
  <si>
    <t>Zakup usług obcych</t>
  </si>
  <si>
    <t xml:space="preserve">opłata rachunków telefonicznych  (w tym internet - neostrada tp 512-24 miesiące) </t>
  </si>
  <si>
    <t xml:space="preserve">wywóz nieczystości stałych i dzierżawa pojemników                   </t>
  </si>
  <si>
    <t>opłaty pocztowe:</t>
  </si>
  <si>
    <t xml:space="preserve">opłaty bankowe i prowizje (za przelew do organu podatkowego, za przelew                   </t>
  </si>
  <si>
    <t xml:space="preserve">Przeglądy i naprawy:                      </t>
  </si>
  <si>
    <t xml:space="preserve">          przegląd, remont i legalizacja zbiornika gaśnicy proszkowej</t>
  </si>
  <si>
    <t xml:space="preserve">          przegląd kotła CO. gazowego</t>
  </si>
  <si>
    <r>
      <rPr>
        <b/>
        <sz val="10"/>
        <color indexed="8"/>
        <rFont val="Arial CE"/>
        <family val="0"/>
      </rPr>
      <t xml:space="preserve">Składki na ubezpieczenia społeczne </t>
    </r>
    <r>
      <rPr>
        <sz val="10"/>
        <color indexed="8"/>
        <rFont val="Arial CE"/>
        <family val="0"/>
      </rPr>
      <t xml:space="preserve">naliczone w wysokości 18,19 % od </t>
    </r>
  </si>
  <si>
    <r>
      <rPr>
        <b/>
        <sz val="10"/>
        <color indexed="8"/>
        <rFont val="Arial CE"/>
        <family val="0"/>
      </rPr>
      <t xml:space="preserve">Składka na fundusz pracy </t>
    </r>
    <r>
      <rPr>
        <sz val="10"/>
        <color indexed="8"/>
        <rFont val="Arial CE"/>
        <family val="0"/>
      </rPr>
      <t>naliczona w wysokości 2,45 % od składników</t>
    </r>
  </si>
  <si>
    <r>
      <rPr>
        <b/>
        <sz val="10"/>
        <color indexed="8"/>
        <rFont val="Arial CE"/>
        <family val="0"/>
      </rPr>
      <t xml:space="preserve">Wydatki z tyt.wynagrodzenia </t>
    </r>
    <r>
      <rPr>
        <sz val="10"/>
        <color indexed="8"/>
        <rFont val="Arial CE"/>
        <family val="0"/>
      </rPr>
      <t>za pracę 2 pracowników</t>
    </r>
    <r>
      <rPr>
        <b/>
        <sz val="10"/>
        <color indexed="8"/>
        <rFont val="Arial CE"/>
        <family val="0"/>
      </rPr>
      <t xml:space="preserve"> </t>
    </r>
    <r>
      <rPr>
        <sz val="10"/>
        <color indexed="8"/>
        <rFont val="Arial CE"/>
        <family val="0"/>
      </rPr>
      <t>(kierownik, bibliotekarz)</t>
    </r>
  </si>
  <si>
    <t xml:space="preserve">Umowa zlecenie - zatrudniona jest księgowa </t>
  </si>
  <si>
    <t>Zakupiono książki na  kwotę, w tym:</t>
  </si>
  <si>
    <t xml:space="preserve">  1) z dotacji podmiotowej Miasta Szklarska Poręba</t>
  </si>
  <si>
    <t xml:space="preserve">  2) z funduszu czytelniczego (dobrowolne wpłaty czytelników)</t>
  </si>
  <si>
    <t>minus książki z funduszu czytelniczego</t>
  </si>
  <si>
    <t>minus zwrot za energię od firmy "KORPOL"</t>
  </si>
  <si>
    <t xml:space="preserve">          Godło</t>
  </si>
  <si>
    <t xml:space="preserve">          opłata RTV za cały 2006 rok </t>
  </si>
  <si>
    <t xml:space="preserve">          znaczki pocztowe i listy polecone, koperty</t>
  </si>
  <si>
    <t>opłata za wodę za 2005 rok</t>
  </si>
  <si>
    <t xml:space="preserve">          Tusz do  drukarki   (atrament czarny)        </t>
  </si>
  <si>
    <t xml:space="preserve">           Prenumeraty rocznej za 2006 rok "Magazynu Literackiego Książki" </t>
  </si>
  <si>
    <t xml:space="preserve">          instalacja elektryczna - zasilanie komputerów</t>
  </si>
  <si>
    <t xml:space="preserve">UMOWA 1212/2006 usługa transmisji alarmów włamaniowych                        </t>
  </si>
  <si>
    <t>Zakres monitorowania obejmuje: włamanie, napad,usterki techniczne</t>
  </si>
  <si>
    <t>wewnętrzny, TANI, ZUS, za prowadzenie rachunku)</t>
  </si>
  <si>
    <t xml:space="preserve">          Zabudowa mebli do kawiarenki internetowej</t>
  </si>
  <si>
    <t xml:space="preserve">          Czujnik ruchu</t>
  </si>
  <si>
    <t xml:space="preserve">          roboty ogólnobudowlane</t>
  </si>
  <si>
    <t xml:space="preserve">          Poczęstunek-spotkanie autorskie i otwarcie kawiarenki internetowej / uczestniczyli czytelnicy/</t>
  </si>
  <si>
    <t xml:space="preserve">          Materiały elektryczne-przewód elektryczny, korytka,wyłącznik</t>
  </si>
  <si>
    <t>INFORMACJA Z PRZEBIEGU WYKONANIA PLANU FINANSOWEGO MIEJSKIEJ</t>
  </si>
  <si>
    <t xml:space="preserve">          Niszczarka biurowa</t>
  </si>
  <si>
    <t xml:space="preserve">          Zakup monitora i komputera wraz z oprogramowaniem</t>
  </si>
  <si>
    <t xml:space="preserve">          Farba</t>
  </si>
  <si>
    <t xml:space="preserve">          Kafelki</t>
  </si>
  <si>
    <t xml:space="preserve">          Drzwi z ościeżnicą</t>
  </si>
  <si>
    <t xml:space="preserve">          Odkurzacz</t>
  </si>
  <si>
    <t>badania lekarskie</t>
  </si>
  <si>
    <t>czeki</t>
  </si>
  <si>
    <t xml:space="preserve">          przegląd przeciwpożarowy</t>
  </si>
  <si>
    <t xml:space="preserve">          remont pomieszczeń biblioteki</t>
  </si>
  <si>
    <t xml:space="preserve">składników stanowiących  podstawę naliczenia </t>
  </si>
  <si>
    <t xml:space="preserve">stanowiących podstawę naliczenia </t>
  </si>
  <si>
    <t>Świadczenia na rzecz pracowników</t>
  </si>
  <si>
    <t>Umowa o dzieło</t>
  </si>
  <si>
    <t xml:space="preserve">          Kalkulator</t>
  </si>
  <si>
    <t xml:space="preserve">          naprawa i montaż rolet</t>
  </si>
  <si>
    <t xml:space="preserve">          szkolenie BHP</t>
  </si>
  <si>
    <t>Ubezpieczenie biblioteki</t>
  </si>
  <si>
    <t>BIBLIOTEKI PUBLICZNEJ  ZA  2006r.          ANALIZA OPISOWA</t>
  </si>
  <si>
    <t xml:space="preserve">           Książka i Czytelnik - prasa fachowa</t>
  </si>
  <si>
    <t xml:space="preserve">          Taśma, ołówek, klej,długopis,papier do ksero,blok techniczny,dyskietki,folia półrękaw                                     </t>
  </si>
  <si>
    <t>środki czystości (papier toaletowy, płyn do WC, mydło w płynie, ścierki, płyn do naczyń,worki na śmieci)</t>
  </si>
  <si>
    <t xml:space="preserve">          Sól do posypywania, schodów oraz chodnika przed wejściem do biblioteki, podczas zimy</t>
  </si>
  <si>
    <t xml:space="preserve">          Wydruk plakatów,ksero plakat/plakaty promujące imprezę czytelniczą organizowaną przez bibl.</t>
  </si>
  <si>
    <t xml:space="preserve">          z udziałem dzieci + poczęstunek dla najmłodszych czytelników</t>
  </si>
  <si>
    <t xml:space="preserve">          Książki na nagrody przeznaczone w konkursie literackim i plastycznym</t>
  </si>
  <si>
    <t xml:space="preserve">          Książki, lektury oraz materiały na CD i DVD</t>
  </si>
  <si>
    <t xml:space="preserve">          Żaluzje zewnętrzne wraz z montażem</t>
  </si>
  <si>
    <t xml:space="preserve">          Kabel sieciowy, wtyczki, żarówki, kabel telefoniczny, przedłużacz, kłódka</t>
  </si>
  <si>
    <t xml:space="preserve">          Materiały różne (przeróbki i naprawy żaluzji)</t>
  </si>
  <si>
    <t xml:space="preserve">          Przedzielecze biblioteczne, regały</t>
  </si>
  <si>
    <t xml:space="preserve">          Materiały budowlane przeznaczone na remont biblioteki</t>
  </si>
  <si>
    <t xml:space="preserve">          Wiadro, mop, zegar ścienny, stojak do WC, wieszak, haczyki</t>
  </si>
  <si>
    <t>opłacono rachunki za dostawę gazu (13.12.2005-14.12.2006)</t>
  </si>
  <si>
    <t>opłacono rachunki za dostawę energii elektrycznej (09.11.2005-17.11.2006)</t>
  </si>
  <si>
    <t xml:space="preserve">          pranie wykładziny po remoncie</t>
  </si>
  <si>
    <t xml:space="preserve">  3) z dotacji przyznanej przez Bibliotekę Narodową Umowa nr 9624/BN/2006</t>
  </si>
  <si>
    <t xml:space="preserve"> Poniesione  koszty za  2006 r.</t>
  </si>
  <si>
    <t>Faktyczne koszty za 2006 rok (bez środków z funduszu czytelniczego i zwrotu za energię)</t>
  </si>
  <si>
    <r>
      <t xml:space="preserve">Podróże służbowe - </t>
    </r>
    <r>
      <rPr>
        <b/>
        <sz val="10"/>
        <color indexed="8"/>
        <rFont val="Arial CE"/>
        <family val="0"/>
      </rPr>
      <t>delegacje</t>
    </r>
  </si>
  <si>
    <t>Zał 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</si>
</sst>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i/>
      <sz val="10"/>
      <color indexed="8"/>
      <name val="Arial CE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i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4" fontId="9" fillId="0" borderId="0" xfId="0" applyNumberFormat="1" applyFill="1" applyBorder="1" applyAlignment="1">
      <alignment/>
    </xf>
    <xf numFmtId="2" fontId="4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wrapText="1"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875" style="0" customWidth="1"/>
    <col min="2" max="2" width="80.375" style="0" customWidth="1"/>
    <col min="3" max="3" width="11.25390625" style="0" bestFit="1" customWidth="1"/>
  </cols>
  <sheetData>
    <row r="1" spans="1:3" ht="12.75">
      <c r="A1" s="1"/>
      <c r="B1" s="2"/>
      <c r="C1" s="2" t="s">
        <v>86</v>
      </c>
    </row>
    <row r="2" spans="1:3" ht="12.75">
      <c r="A2" s="1"/>
      <c r="B2" s="1"/>
      <c r="C2" s="1"/>
    </row>
    <row r="3" spans="1:3" ht="15">
      <c r="A3" s="1"/>
      <c r="B3" s="3" t="s">
        <v>45</v>
      </c>
      <c r="C3" s="4"/>
    </row>
    <row r="4" spans="1:3" ht="15">
      <c r="A4" s="1"/>
      <c r="B4" s="3" t="s">
        <v>64</v>
      </c>
      <c r="C4" s="4"/>
    </row>
    <row r="5" spans="1:3" ht="12.75">
      <c r="A5" s="1"/>
      <c r="B5" s="1"/>
      <c r="C5" s="1"/>
    </row>
    <row r="6" spans="1:3" ht="12.75">
      <c r="A6" s="1"/>
      <c r="B6" s="35"/>
      <c r="C6" s="1"/>
    </row>
    <row r="7" spans="1:3" ht="15">
      <c r="A7" s="4"/>
      <c r="B7" s="36" t="s">
        <v>0</v>
      </c>
      <c r="C7" s="5" t="s">
        <v>1</v>
      </c>
    </row>
    <row r="8" spans="1:3" ht="14.25">
      <c r="A8" s="6" t="s">
        <v>2</v>
      </c>
      <c r="B8" s="35"/>
      <c r="C8" s="1"/>
    </row>
    <row r="9" spans="1:3" ht="15">
      <c r="A9" s="7">
        <v>401</v>
      </c>
      <c r="B9" s="37" t="s">
        <v>3</v>
      </c>
      <c r="C9" s="8">
        <f>C11+C15+C19+C20+C46+C48</f>
        <v>35121.91</v>
      </c>
    </row>
    <row r="10" spans="1:3" ht="12.75">
      <c r="A10" s="1"/>
      <c r="B10" s="35" t="s">
        <v>4</v>
      </c>
      <c r="C10" s="1"/>
    </row>
    <row r="11" spans="1:3" ht="12.75">
      <c r="A11" s="1"/>
      <c r="B11" s="35" t="s">
        <v>5</v>
      </c>
      <c r="C11" s="9">
        <f>SUM(C12:C14)</f>
        <v>2612.3199999999997</v>
      </c>
    </row>
    <row r="12" spans="1:3" ht="12.75">
      <c r="A12" s="1"/>
      <c r="B12" s="35" t="s">
        <v>6</v>
      </c>
      <c r="C12" s="10">
        <v>2472.22</v>
      </c>
    </row>
    <row r="13" spans="1:3" ht="12.75">
      <c r="A13" s="1"/>
      <c r="B13" s="35" t="s">
        <v>35</v>
      </c>
      <c r="C13" s="11">
        <v>99</v>
      </c>
    </row>
    <row r="14" spans="1:3" ht="12.75">
      <c r="A14" s="1"/>
      <c r="B14" s="35" t="s">
        <v>65</v>
      </c>
      <c r="C14" s="11">
        <v>41.1</v>
      </c>
    </row>
    <row r="15" spans="1:3" ht="12.75">
      <c r="A15" s="1"/>
      <c r="B15" s="35" t="s">
        <v>7</v>
      </c>
      <c r="C15" s="12">
        <f>SUM(C16:C18)</f>
        <v>1567.6100000000001</v>
      </c>
    </row>
    <row r="16" spans="1:3" ht="12.75">
      <c r="A16" s="1"/>
      <c r="B16" s="35" t="s">
        <v>34</v>
      </c>
      <c r="C16" s="13">
        <v>79.91</v>
      </c>
    </row>
    <row r="17" spans="1:3" ht="12.75">
      <c r="A17" s="1"/>
      <c r="B17" s="35" t="s">
        <v>66</v>
      </c>
      <c r="C17" s="13">
        <v>1366.92</v>
      </c>
    </row>
    <row r="18" spans="1:3" ht="12.75">
      <c r="A18" s="1"/>
      <c r="B18" s="35" t="s">
        <v>46</v>
      </c>
      <c r="C18" s="14">
        <v>120.78</v>
      </c>
    </row>
    <row r="19" spans="1:3" ht="25.5">
      <c r="A19" s="1"/>
      <c r="B19" s="35" t="s">
        <v>67</v>
      </c>
      <c r="C19" s="15">
        <v>116.18</v>
      </c>
    </row>
    <row r="20" spans="1:4" ht="12.75">
      <c r="A20" s="1"/>
      <c r="B20" s="35" t="s">
        <v>8</v>
      </c>
      <c r="C20" s="15">
        <f>SUM(C21:C45)</f>
        <v>21160.98</v>
      </c>
      <c r="D20" s="30"/>
    </row>
    <row r="21" spans="1:3" ht="25.5">
      <c r="A21" s="1"/>
      <c r="B21" s="35" t="s">
        <v>68</v>
      </c>
      <c r="C21" s="16">
        <v>4</v>
      </c>
    </row>
    <row r="22" spans="1:3" ht="12.75">
      <c r="A22" s="1"/>
      <c r="B22" s="35" t="s">
        <v>9</v>
      </c>
      <c r="C22" s="16">
        <v>60.74</v>
      </c>
    </row>
    <row r="23" spans="1:3" ht="25.5">
      <c r="A23" s="1"/>
      <c r="B23" s="35" t="s">
        <v>10</v>
      </c>
      <c r="C23" s="13">
        <v>165.49</v>
      </c>
    </row>
    <row r="24" spans="1:3" ht="12.75">
      <c r="A24" s="1"/>
      <c r="B24" s="35" t="s">
        <v>70</v>
      </c>
      <c r="C24" s="13"/>
    </row>
    <row r="25" spans="1:3" ht="12.75">
      <c r="A25" s="1"/>
      <c r="B25" s="35" t="s">
        <v>11</v>
      </c>
      <c r="C25" s="13">
        <v>122.4</v>
      </c>
    </row>
    <row r="26" spans="1:3" ht="25.5">
      <c r="A26" s="1"/>
      <c r="B26" s="35" t="s">
        <v>43</v>
      </c>
      <c r="C26" s="13">
        <v>120.77</v>
      </c>
    </row>
    <row r="27" spans="1:3" ht="25.5">
      <c r="A27" s="1"/>
      <c r="B27" s="35" t="s">
        <v>69</v>
      </c>
      <c r="C27" s="13">
        <v>66</v>
      </c>
    </row>
    <row r="28" spans="1:3" ht="12.75">
      <c r="A28" s="1"/>
      <c r="B28" s="35" t="s">
        <v>30</v>
      </c>
      <c r="C28" s="13">
        <v>75</v>
      </c>
    </row>
    <row r="29" spans="1:3" ht="12.75">
      <c r="A29" s="1"/>
      <c r="B29" s="35" t="s">
        <v>78</v>
      </c>
      <c r="C29" s="13">
        <v>202.94</v>
      </c>
    </row>
    <row r="30" spans="1:3" ht="12.75">
      <c r="A30" s="1"/>
      <c r="B30" s="35" t="s">
        <v>74</v>
      </c>
      <c r="C30" s="13">
        <v>150.97</v>
      </c>
    </row>
    <row r="31" spans="1:3" ht="12.75">
      <c r="A31" s="1"/>
      <c r="B31" s="35" t="s">
        <v>44</v>
      </c>
      <c r="C31" s="13">
        <v>352.26</v>
      </c>
    </row>
    <row r="32" spans="1:3" ht="12.75">
      <c r="A32" s="1"/>
      <c r="B32" s="35" t="s">
        <v>40</v>
      </c>
      <c r="C32" s="13">
        <v>372.1</v>
      </c>
    </row>
    <row r="33" spans="1:3" ht="12.75">
      <c r="A33" s="1"/>
      <c r="B33" s="35" t="s">
        <v>41</v>
      </c>
      <c r="C33" s="13">
        <v>40.58</v>
      </c>
    </row>
    <row r="34" spans="1:3" ht="12.75">
      <c r="A34" s="1"/>
      <c r="B34" s="35" t="s">
        <v>73</v>
      </c>
      <c r="C34" s="14">
        <v>6500.01</v>
      </c>
    </row>
    <row r="35" spans="1:3" ht="12.75">
      <c r="A35" s="1"/>
      <c r="B35" s="35" t="s">
        <v>71</v>
      </c>
      <c r="C35" s="14">
        <v>232</v>
      </c>
    </row>
    <row r="36" spans="1:3" ht="12.75">
      <c r="A36" s="1"/>
      <c r="B36" s="35" t="s">
        <v>47</v>
      </c>
      <c r="C36" s="14">
        <v>3667.7</v>
      </c>
    </row>
    <row r="37" spans="1:3" ht="12.75">
      <c r="A37" s="1"/>
      <c r="B37" s="35" t="s">
        <v>48</v>
      </c>
      <c r="C37" s="14">
        <v>38.9</v>
      </c>
    </row>
    <row r="38" spans="1:3" ht="12.75">
      <c r="A38" s="1"/>
      <c r="B38" s="35" t="s">
        <v>49</v>
      </c>
      <c r="C38" s="14">
        <v>553.75</v>
      </c>
    </row>
    <row r="39" spans="1:3" ht="12.75">
      <c r="A39" s="1"/>
      <c r="B39" s="35" t="s">
        <v>50</v>
      </c>
      <c r="C39" s="14">
        <v>748.49</v>
      </c>
    </row>
    <row r="40" spans="1:3" ht="12.75">
      <c r="A40" s="1"/>
      <c r="B40" s="35" t="s">
        <v>77</v>
      </c>
      <c r="C40" s="14">
        <v>1832.31</v>
      </c>
    </row>
    <row r="41" spans="1:3" ht="12.75">
      <c r="A41" s="1"/>
      <c r="B41" s="35" t="s">
        <v>51</v>
      </c>
      <c r="C41" s="14">
        <v>253</v>
      </c>
    </row>
    <row r="42" spans="1:3" ht="12.75">
      <c r="A42" s="1"/>
      <c r="B42" s="35" t="s">
        <v>60</v>
      </c>
      <c r="C42" s="14">
        <v>32</v>
      </c>
    </row>
    <row r="43" spans="1:3" ht="12.75">
      <c r="A43" s="1"/>
      <c r="B43" s="35" t="s">
        <v>75</v>
      </c>
      <c r="C43" s="31">
        <v>1423.07</v>
      </c>
    </row>
    <row r="44" spans="1:5" ht="12.75">
      <c r="A44" s="1"/>
      <c r="B44" s="35" t="s">
        <v>72</v>
      </c>
      <c r="C44" s="14">
        <v>669.5</v>
      </c>
      <c r="E44" s="29"/>
    </row>
    <row r="45" spans="1:3" ht="12.75">
      <c r="A45" s="1"/>
      <c r="B45" s="35" t="s">
        <v>76</v>
      </c>
      <c r="C45" s="13">
        <v>3477</v>
      </c>
    </row>
    <row r="46" spans="1:3" ht="12.75">
      <c r="A46" s="1"/>
      <c r="B46" s="35" t="s">
        <v>80</v>
      </c>
      <c r="C46" s="9">
        <v>4955.48</v>
      </c>
    </row>
    <row r="47" spans="1:3" ht="12.75">
      <c r="A47" s="1"/>
      <c r="B47" s="35" t="s">
        <v>12</v>
      </c>
      <c r="C47" s="31">
        <v>3349.47</v>
      </c>
    </row>
    <row r="48" spans="1:3" ht="12.75">
      <c r="A48" s="1"/>
      <c r="B48" s="35" t="s">
        <v>79</v>
      </c>
      <c r="C48" s="17">
        <v>4709.34</v>
      </c>
    </row>
    <row r="49" spans="1:3" ht="12.75">
      <c r="A49" s="1"/>
      <c r="B49" s="35"/>
      <c r="C49" s="17"/>
    </row>
    <row r="50" spans="1:3" ht="12.75">
      <c r="A50" s="1"/>
      <c r="B50" s="35"/>
      <c r="C50" s="17"/>
    </row>
    <row r="51" spans="1:3" ht="15">
      <c r="A51" s="7">
        <v>402</v>
      </c>
      <c r="B51" s="37" t="s">
        <v>13</v>
      </c>
      <c r="C51" s="8">
        <f>C52+C53+C54+C55+C56+C59+C61+C62+C74+C72</f>
        <v>12027.24</v>
      </c>
    </row>
    <row r="52" spans="1:5" ht="12.75">
      <c r="A52" s="1"/>
      <c r="B52" s="35" t="s">
        <v>14</v>
      </c>
      <c r="C52" s="27">
        <v>2239.46</v>
      </c>
      <c r="E52" s="29"/>
    </row>
    <row r="53" spans="1:5" ht="12.75">
      <c r="A53" s="1"/>
      <c r="B53" s="35" t="s">
        <v>15</v>
      </c>
      <c r="C53" s="28">
        <v>165.14</v>
      </c>
      <c r="E53" s="30"/>
    </row>
    <row r="54" spans="1:3" ht="12.75">
      <c r="A54" s="1"/>
      <c r="B54" s="35" t="s">
        <v>52</v>
      </c>
      <c r="C54" s="28">
        <v>130.4</v>
      </c>
    </row>
    <row r="55" spans="1:3" ht="12.75">
      <c r="A55" s="1"/>
      <c r="B55" s="35" t="s">
        <v>33</v>
      </c>
      <c r="C55" s="28">
        <v>60.51</v>
      </c>
    </row>
    <row r="56" spans="1:3" ht="12.75">
      <c r="A56" s="1"/>
      <c r="B56" s="35" t="s">
        <v>16</v>
      </c>
      <c r="C56" s="18">
        <f>SUM(C57:C58)</f>
        <v>312.39</v>
      </c>
    </row>
    <row r="57" spans="1:5" ht="12.75">
      <c r="A57" s="1"/>
      <c r="B57" s="35" t="s">
        <v>32</v>
      </c>
      <c r="C57" s="13">
        <v>117.19</v>
      </c>
      <c r="E57" s="30"/>
    </row>
    <row r="58" spans="1:3" ht="12.75">
      <c r="A58" s="1"/>
      <c r="B58" s="35" t="s">
        <v>31</v>
      </c>
      <c r="C58" s="13">
        <v>195.2</v>
      </c>
    </row>
    <row r="59" spans="1:5" ht="12.75">
      <c r="A59" s="1"/>
      <c r="B59" s="35" t="s">
        <v>17</v>
      </c>
      <c r="C59" s="18">
        <v>921</v>
      </c>
      <c r="E59" s="30"/>
    </row>
    <row r="60" spans="1:3" ht="12.75">
      <c r="A60" s="1"/>
      <c r="B60" s="35" t="s">
        <v>39</v>
      </c>
      <c r="C60" s="1"/>
    </row>
    <row r="61" spans="1:3" ht="12.75">
      <c r="A61" s="1"/>
      <c r="B61" s="35" t="s">
        <v>53</v>
      </c>
      <c r="C61" s="18">
        <v>25</v>
      </c>
    </row>
    <row r="62" spans="1:3" ht="12.75">
      <c r="A62" s="1"/>
      <c r="B62" s="35" t="s">
        <v>18</v>
      </c>
      <c r="C62" s="18">
        <f>SUM(C63:C71)</f>
        <v>6613.21</v>
      </c>
    </row>
    <row r="63" spans="1:3" ht="12.75">
      <c r="A63" s="1"/>
      <c r="B63" s="35" t="s">
        <v>54</v>
      </c>
      <c r="C63" s="13">
        <v>140.3</v>
      </c>
    </row>
    <row r="64" spans="1:3" ht="12.75">
      <c r="A64" s="1"/>
      <c r="B64" s="35" t="s">
        <v>19</v>
      </c>
      <c r="C64" s="13">
        <v>140.3</v>
      </c>
    </row>
    <row r="65" spans="1:3" ht="12.75">
      <c r="A65" s="1"/>
      <c r="B65" s="35" t="s">
        <v>36</v>
      </c>
      <c r="C65" s="13">
        <v>495.2</v>
      </c>
    </row>
    <row r="66" spans="1:3" ht="12.75">
      <c r="A66" s="1"/>
      <c r="B66" s="35" t="s">
        <v>42</v>
      </c>
      <c r="C66" s="13">
        <v>250</v>
      </c>
    </row>
    <row r="67" spans="1:3" ht="12.75">
      <c r="A67" s="1"/>
      <c r="B67" s="35" t="s">
        <v>20</v>
      </c>
      <c r="C67" s="13">
        <v>122</v>
      </c>
    </row>
    <row r="68" spans="1:3" s="34" customFormat="1" ht="12.75">
      <c r="A68" s="32"/>
      <c r="B68" s="38" t="s">
        <v>81</v>
      </c>
      <c r="C68" s="33">
        <v>205.41</v>
      </c>
    </row>
    <row r="69" spans="1:3" s="34" customFormat="1" ht="12.75">
      <c r="A69" s="32"/>
      <c r="B69" s="38" t="s">
        <v>62</v>
      </c>
      <c r="C69" s="33">
        <v>650</v>
      </c>
    </row>
    <row r="70" spans="1:3" s="34" customFormat="1" ht="12.75">
      <c r="A70" s="32"/>
      <c r="B70" s="38" t="s">
        <v>61</v>
      </c>
      <c r="C70" s="33">
        <v>810</v>
      </c>
    </row>
    <row r="71" spans="1:3" ht="12.75">
      <c r="A71" s="1"/>
      <c r="B71" s="35" t="s">
        <v>55</v>
      </c>
      <c r="C71" s="13">
        <v>3800</v>
      </c>
    </row>
    <row r="72" spans="1:3" ht="12.75">
      <c r="A72" s="1"/>
      <c r="B72" s="35" t="s">
        <v>63</v>
      </c>
      <c r="C72" s="18">
        <v>897</v>
      </c>
    </row>
    <row r="73" spans="1:3" ht="12.75">
      <c r="A73" s="1"/>
      <c r="B73" s="35" t="s">
        <v>37</v>
      </c>
      <c r="C73" s="18"/>
    </row>
    <row r="74" spans="1:3" ht="12.75">
      <c r="A74" s="1"/>
      <c r="B74" s="35" t="s">
        <v>38</v>
      </c>
      <c r="C74" s="18">
        <v>663.13</v>
      </c>
    </row>
    <row r="75" spans="1:3" ht="12.75">
      <c r="A75" s="1"/>
      <c r="B75" s="35"/>
      <c r="C75" s="13"/>
    </row>
    <row r="76" spans="1:3" ht="12.75">
      <c r="A76" s="1"/>
      <c r="B76" s="35"/>
      <c r="C76" s="9"/>
    </row>
    <row r="77" spans="1:3" ht="15">
      <c r="A77" s="7">
        <v>403</v>
      </c>
      <c r="B77" s="37" t="s">
        <v>21</v>
      </c>
      <c r="C77" s="19">
        <v>10623.35</v>
      </c>
    </row>
    <row r="78" spans="1:3" ht="15">
      <c r="A78" s="1"/>
      <c r="B78" s="35" t="s">
        <v>56</v>
      </c>
      <c r="C78" s="4"/>
    </row>
    <row r="79" spans="1:3" ht="12.75">
      <c r="A79" s="1"/>
      <c r="B79" s="35"/>
      <c r="C79" s="1"/>
    </row>
    <row r="80" spans="1:3" ht="15">
      <c r="A80" s="1"/>
      <c r="B80" s="37" t="s">
        <v>22</v>
      </c>
      <c r="C80" s="19">
        <v>1438.71</v>
      </c>
    </row>
    <row r="81" spans="1:3" ht="15">
      <c r="A81" s="1"/>
      <c r="B81" s="35" t="s">
        <v>57</v>
      </c>
      <c r="C81" s="4"/>
    </row>
    <row r="82" spans="1:3" ht="12.75">
      <c r="A82" s="1"/>
      <c r="B82" s="35"/>
      <c r="C82" s="1"/>
    </row>
    <row r="83" spans="1:3" ht="15">
      <c r="A83" s="7">
        <v>404</v>
      </c>
      <c r="B83" s="37" t="s">
        <v>23</v>
      </c>
      <c r="C83" s="20">
        <v>59223.89</v>
      </c>
    </row>
    <row r="84" spans="1:3" ht="12.75">
      <c r="A84" s="7"/>
      <c r="B84" s="39" t="s">
        <v>59</v>
      </c>
      <c r="C84" s="22">
        <v>400</v>
      </c>
    </row>
    <row r="85" spans="1:3" ht="14.25">
      <c r="A85" s="1"/>
      <c r="B85" s="37" t="s">
        <v>24</v>
      </c>
      <c r="C85" s="26">
        <v>7150</v>
      </c>
    </row>
    <row r="86" spans="1:3" ht="14.25">
      <c r="A86" s="1"/>
      <c r="B86" s="37"/>
      <c r="C86" s="26"/>
    </row>
    <row r="87" spans="1:3" ht="15">
      <c r="A87" s="21">
        <v>405</v>
      </c>
      <c r="B87" s="37" t="s">
        <v>58</v>
      </c>
      <c r="C87" s="8">
        <v>1528.5</v>
      </c>
    </row>
    <row r="88" spans="1:3" ht="12.75">
      <c r="A88" s="21"/>
      <c r="B88" s="39"/>
      <c r="C88" s="16"/>
    </row>
    <row r="89" spans="1:3" ht="15">
      <c r="A89" s="7">
        <v>408</v>
      </c>
      <c r="B89" s="37" t="s">
        <v>25</v>
      </c>
      <c r="C89" s="8">
        <f>SUM(C90:C93)</f>
        <v>23762.379999999997</v>
      </c>
    </row>
    <row r="90" spans="1:3" ht="12.75">
      <c r="A90" s="7"/>
      <c r="B90" s="35" t="s">
        <v>26</v>
      </c>
      <c r="C90" s="10">
        <v>14856.38</v>
      </c>
    </row>
    <row r="91" spans="1:3" ht="12.75">
      <c r="A91" s="7"/>
      <c r="B91" s="35" t="s">
        <v>27</v>
      </c>
      <c r="C91" s="11">
        <v>306</v>
      </c>
    </row>
    <row r="92" spans="1:3" ht="12.75">
      <c r="A92" s="7"/>
      <c r="B92" s="35" t="s">
        <v>82</v>
      </c>
      <c r="C92" s="10">
        <v>8600</v>
      </c>
    </row>
    <row r="93" spans="1:3" ht="12.75">
      <c r="A93" s="7"/>
      <c r="B93" s="35"/>
      <c r="C93" s="23"/>
    </row>
    <row r="94" spans="1:3" ht="15">
      <c r="A94" s="7">
        <v>409</v>
      </c>
      <c r="B94" s="37" t="s">
        <v>85</v>
      </c>
      <c r="C94" s="24">
        <v>403.26</v>
      </c>
    </row>
    <row r="95" spans="1:3" ht="15">
      <c r="A95" s="1"/>
      <c r="B95" s="39"/>
      <c r="C95" s="24"/>
    </row>
    <row r="96" spans="1:3" ht="15">
      <c r="A96" s="1"/>
      <c r="B96" s="40" t="s">
        <v>83</v>
      </c>
      <c r="C96" s="8">
        <f>SUM(C9+C51+C77+C80+C83+C84+C85+C87+C89+C94)</f>
        <v>151679.24000000002</v>
      </c>
    </row>
    <row r="97" spans="1:3" ht="12.75">
      <c r="A97" s="1"/>
      <c r="B97" s="35" t="s">
        <v>28</v>
      </c>
      <c r="C97" s="16">
        <v>306</v>
      </c>
    </row>
    <row r="98" spans="1:3" ht="12.75">
      <c r="A98" s="13"/>
      <c r="B98" s="35" t="s">
        <v>29</v>
      </c>
      <c r="C98" s="31">
        <v>3349.47</v>
      </c>
    </row>
    <row r="99" spans="1:3" ht="12.75">
      <c r="A99" s="1"/>
      <c r="B99" s="35"/>
      <c r="C99" s="1"/>
    </row>
    <row r="100" spans="1:3" ht="12.75">
      <c r="A100" s="1"/>
      <c r="B100" s="35" t="s">
        <v>84</v>
      </c>
      <c r="C100" s="25">
        <f>SUM(C96-C97-C98)</f>
        <v>148023.77000000002</v>
      </c>
    </row>
    <row r="101" ht="12.75">
      <c r="B101" s="41"/>
    </row>
  </sheetData>
  <printOptions/>
  <pageMargins left="0.11811023622047245" right="0.11811023622047245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xxx</cp:lastModifiedBy>
  <cp:lastPrinted>2007-01-21T16:58:49Z</cp:lastPrinted>
  <dcterms:created xsi:type="dcterms:W3CDTF">2006-01-18T18:52:06Z</dcterms:created>
  <dcterms:modified xsi:type="dcterms:W3CDTF">2007-03-14T11:43:11Z</dcterms:modified>
  <cp:category/>
  <cp:version/>
  <cp:contentType/>
  <cp:contentStatus/>
</cp:coreProperties>
</file>